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<sst xmlns="http://schemas.openxmlformats.org/spreadsheetml/2006/main" count="182" uniqueCount="119">
  <si>
    <t>Учреждения сферы образования</t>
  </si>
  <si>
    <t>бюджетные</t>
  </si>
  <si>
    <t>автономные</t>
  </si>
  <si>
    <t>в том числе</t>
  </si>
  <si>
    <t>Учреждения сферы культуры</t>
  </si>
  <si>
    <t>Учреждения сферы здравоохранения</t>
  </si>
  <si>
    <t>Учреждения сферы социального обслуживания населения</t>
  </si>
  <si>
    <t>Российская Федерация</t>
  </si>
  <si>
    <t>Центральный федеральный округ</t>
  </si>
  <si>
    <t>Северо-Западный федеральный округ</t>
  </si>
  <si>
    <t>Южный федеральный округ</t>
  </si>
  <si>
    <t>Приволжский федеральный округ</t>
  </si>
  <si>
    <t>Уральский федеральный округ</t>
  </si>
  <si>
    <t>Сибирский федеральный округ</t>
  </si>
  <si>
    <t>Дальневосточный федеральный округ</t>
  </si>
  <si>
    <t>Северо-Кавказский федеральный округ</t>
  </si>
  <si>
    <t>* - по данным Министерства финансов Российской Федерации</t>
  </si>
  <si>
    <t>Учреждения социальной сферы всего</t>
  </si>
  <si>
    <t>№ п/п</t>
  </si>
  <si>
    <t>СУБЪЕКТЫ                                                                    РОССИЙСКОЙ  ФЕДЕРАЦИИ</t>
  </si>
  <si>
    <t>КОЛ-ВО    УЧРЕЖДЕ-НИЙ</t>
  </si>
  <si>
    <t>СУБЪЕКТЫ                                                                        РОССИЙСКОЙ  ФЕДЕРАЦИИ</t>
  </si>
  <si>
    <t>Брянская область</t>
  </si>
  <si>
    <t>Республика Мордовия</t>
  </si>
  <si>
    <t>Московская область</t>
  </si>
  <si>
    <t>Владимирская область</t>
  </si>
  <si>
    <t>Кемеровская область</t>
  </si>
  <si>
    <t>Приморский край</t>
  </si>
  <si>
    <t>Самарская область</t>
  </si>
  <si>
    <t>Томская область</t>
  </si>
  <si>
    <t>Красноярский край</t>
  </si>
  <si>
    <t>Республика Хакасия</t>
  </si>
  <si>
    <t>Пермская область</t>
  </si>
  <si>
    <t>Тульская область</t>
  </si>
  <si>
    <t>Челябинская область</t>
  </si>
  <si>
    <t>Ярославская область</t>
  </si>
  <si>
    <t>Республика Татарстан</t>
  </si>
  <si>
    <t>Чувашская Республика</t>
  </si>
  <si>
    <t>Тверская область</t>
  </si>
  <si>
    <t>Чеченская Республика</t>
  </si>
  <si>
    <t>Оренбургская область</t>
  </si>
  <si>
    <t>Мурманская область</t>
  </si>
  <si>
    <t>Санкт-Петербург</t>
  </si>
  <si>
    <t>Республика Бурятия</t>
  </si>
  <si>
    <t>Москва</t>
  </si>
  <si>
    <t>Республика Тыва</t>
  </si>
  <si>
    <t>Краснодарский край</t>
  </si>
  <si>
    <t>Тамбовская область</t>
  </si>
  <si>
    <t>Алтайский край</t>
  </si>
  <si>
    <t>Амурская область</t>
  </si>
  <si>
    <t>Волгоградская область</t>
  </si>
  <si>
    <t>Смоленская область</t>
  </si>
  <si>
    <t>Нижегородская область</t>
  </si>
  <si>
    <t>Калининградская область</t>
  </si>
  <si>
    <t>Новосибирская область</t>
  </si>
  <si>
    <t>Республика Калмыкия</t>
  </si>
  <si>
    <t>Свердловская область</t>
  </si>
  <si>
    <t>Архангельская область</t>
  </si>
  <si>
    <t>Республика Башкортостан</t>
  </si>
  <si>
    <t>Республика Северная Осетия - Алания</t>
  </si>
  <si>
    <t>Иркутская область</t>
  </si>
  <si>
    <t>Астраханская область</t>
  </si>
  <si>
    <t>Костромская область</t>
  </si>
  <si>
    <t>Ивановская область</t>
  </si>
  <si>
    <t>Республика Дагестан</t>
  </si>
  <si>
    <t>Республика Адыгея</t>
  </si>
  <si>
    <t>Кировская область</t>
  </si>
  <si>
    <t>Липецкая область</t>
  </si>
  <si>
    <t>Ханты-Мансийский АО</t>
  </si>
  <si>
    <t>Ульяновская область</t>
  </si>
  <si>
    <t>Пензенская область</t>
  </si>
  <si>
    <t>Усть-Ордынский Бурятский АО</t>
  </si>
  <si>
    <t>Республика Коми</t>
  </si>
  <si>
    <t>Белгородская область</t>
  </si>
  <si>
    <t>Вологодская область</t>
  </si>
  <si>
    <t>Коми-Пермяцкий АО</t>
  </si>
  <si>
    <t>Псковская область</t>
  </si>
  <si>
    <t>Сахалинская область</t>
  </si>
  <si>
    <t>Омская область</t>
  </si>
  <si>
    <t>Рязанская область</t>
  </si>
  <si>
    <t>Орловская область</t>
  </si>
  <si>
    <t>Республика Алтай</t>
  </si>
  <si>
    <t>Ростовская область</t>
  </si>
  <si>
    <t>Ямало-Ненецкий АО</t>
  </si>
  <si>
    <t>Читинская область</t>
  </si>
  <si>
    <t>Камчатская область</t>
  </si>
  <si>
    <t>Ставропольский край</t>
  </si>
  <si>
    <t>Чукотский АО</t>
  </si>
  <si>
    <t>Курганская область</t>
  </si>
  <si>
    <t>Курская область</t>
  </si>
  <si>
    <t>Воронежская область</t>
  </si>
  <si>
    <t>Кабардино-Балкарская Республика</t>
  </si>
  <si>
    <t>Республика Саха (Якутия)</t>
  </si>
  <si>
    <t>Агинский Бурятский АО</t>
  </si>
  <si>
    <t>Новгородская область</t>
  </si>
  <si>
    <t>Корякский АО</t>
  </si>
  <si>
    <t>Саратовская область</t>
  </si>
  <si>
    <t>Магаданская область</t>
  </si>
  <si>
    <t>Удмуртская Республика</t>
  </si>
  <si>
    <t>Карачаево-Черкесская Республика</t>
  </si>
  <si>
    <t>Хабаровский край</t>
  </si>
  <si>
    <t>Эвенкийский АО</t>
  </si>
  <si>
    <t>Калужская область</t>
  </si>
  <si>
    <t>Еврейская АО</t>
  </si>
  <si>
    <t>Ленинградская область</t>
  </si>
  <si>
    <t>Ингушская Республика</t>
  </si>
  <si>
    <t>Тюменская область</t>
  </si>
  <si>
    <t>Ненецкий АО</t>
  </si>
  <si>
    <t>Республика Карелия</t>
  </si>
  <si>
    <t>Таймырский АО</t>
  </si>
  <si>
    <t>Республика Марий-Эл</t>
  </si>
  <si>
    <t>Всего в субъектах Российской Федерации</t>
  </si>
  <si>
    <t>На федеральном уровне в отраслях социальной сферы создано 15 автономных учреждений, все в сфере образования.</t>
  </si>
  <si>
    <t>Для информации</t>
  </si>
  <si>
    <t>Государственные учреждения субъектов Российской Федерации</t>
  </si>
  <si>
    <t>Муниципальные учреждения</t>
  </si>
  <si>
    <t>Количество федеральных государственных учреждений, государственных учреждений субъектов Российской Федерации и муниципальных учреждений (по типам учреждений социальной сферы) в 2010 г. (ед.)</t>
  </si>
  <si>
    <t>Государственные учреждения субъектов Российской Федерации (по видам учреждений социальной сферы) в 2010 г. *</t>
  </si>
  <si>
    <t>Муниципальные учреждения (по видам учреждений социальной сферы) в 2010 г. *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</si>
</sst>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wrapText="1"/>
    </xf>
    <xf numFmtId="3" fontId="3" fillId="0" borderId="10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1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right"/>
    </xf>
    <xf numFmtId="0" fontId="7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abSelected="1" zoomScalePageLayoutView="0" workbookViewId="0" topLeftCell="A19">
      <selection activeCell="A21" sqref="A21:P21"/>
    </sheetView>
  </sheetViews>
  <sheetFormatPr defaultColWidth="9.140625" defaultRowHeight="15"/>
  <cols>
    <col min="1" max="1" width="37.8515625" style="1" customWidth="1"/>
    <col min="2" max="2" width="14.00390625" style="1" customWidth="1"/>
    <col min="3" max="4" width="12.7109375" style="1" customWidth="1"/>
    <col min="5" max="5" width="14.00390625" style="1" customWidth="1"/>
    <col min="6" max="7" width="12.7109375" style="1" customWidth="1"/>
    <col min="8" max="8" width="14.00390625" style="1" customWidth="1"/>
    <col min="9" max="10" width="12.7109375" style="1" customWidth="1"/>
    <col min="11" max="11" width="14.00390625" style="1" customWidth="1"/>
    <col min="12" max="13" width="12.7109375" style="1" customWidth="1"/>
    <col min="14" max="14" width="15.28125" style="1" customWidth="1"/>
    <col min="15" max="15" width="12.7109375" style="1" customWidth="1"/>
    <col min="16" max="16" width="13.57421875" style="1" customWidth="1"/>
    <col min="17" max="16384" width="9.140625" style="1" customWidth="1"/>
  </cols>
  <sheetData>
    <row r="1" spans="14:16" ht="18.75">
      <c r="N1" s="29" t="s">
        <v>113</v>
      </c>
      <c r="O1" s="29"/>
      <c r="P1" s="29"/>
    </row>
    <row r="3" spans="1:16" ht="38.25" customHeight="1">
      <c r="A3" s="30" t="s">
        <v>116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ht="19.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ht="19.5" customHeight="1">
      <c r="A5" s="21" t="s">
        <v>112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19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8.75">
      <c r="A7" s="28" t="s">
        <v>117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</row>
    <row r="8" spans="1:4" ht="6" customHeight="1">
      <c r="A8" s="6"/>
      <c r="B8" s="6"/>
      <c r="C8" s="6"/>
      <c r="D8" s="6"/>
    </row>
    <row r="9" spans="1:16" ht="15.75" customHeight="1">
      <c r="A9" s="27"/>
      <c r="B9" s="22" t="s">
        <v>17</v>
      </c>
      <c r="C9" s="24" t="s">
        <v>3</v>
      </c>
      <c r="D9" s="25"/>
      <c r="E9" s="26" t="s">
        <v>0</v>
      </c>
      <c r="F9" s="26" t="s">
        <v>3</v>
      </c>
      <c r="G9" s="26"/>
      <c r="H9" s="26" t="s">
        <v>4</v>
      </c>
      <c r="I9" s="26" t="s">
        <v>3</v>
      </c>
      <c r="J9" s="26"/>
      <c r="K9" s="26" t="s">
        <v>5</v>
      </c>
      <c r="L9" s="26" t="s">
        <v>3</v>
      </c>
      <c r="M9" s="26"/>
      <c r="N9" s="26" t="s">
        <v>6</v>
      </c>
      <c r="O9" s="26" t="s">
        <v>3</v>
      </c>
      <c r="P9" s="26"/>
    </row>
    <row r="10" spans="1:16" ht="63" customHeight="1">
      <c r="A10" s="27"/>
      <c r="B10" s="23"/>
      <c r="C10" s="3" t="s">
        <v>1</v>
      </c>
      <c r="D10" s="3" t="s">
        <v>2</v>
      </c>
      <c r="E10" s="26"/>
      <c r="F10" s="3" t="s">
        <v>1</v>
      </c>
      <c r="G10" s="3" t="s">
        <v>2</v>
      </c>
      <c r="H10" s="26"/>
      <c r="I10" s="3" t="s">
        <v>1</v>
      </c>
      <c r="J10" s="3" t="s">
        <v>2</v>
      </c>
      <c r="K10" s="26"/>
      <c r="L10" s="3" t="s">
        <v>1</v>
      </c>
      <c r="M10" s="3" t="s">
        <v>2</v>
      </c>
      <c r="N10" s="26"/>
      <c r="O10" s="3" t="s">
        <v>1</v>
      </c>
      <c r="P10" s="3" t="s">
        <v>2</v>
      </c>
    </row>
    <row r="11" spans="1:16" ht="15.75">
      <c r="A11" s="5" t="s">
        <v>7</v>
      </c>
      <c r="B11" s="19">
        <f>E11+H11+K11+N11</f>
        <v>29600</v>
      </c>
      <c r="C11" s="19">
        <f aca="true" t="shared" si="0" ref="C11:C19">F11+I11+L11+O11</f>
        <v>28480</v>
      </c>
      <c r="D11" s="19">
        <f aca="true" t="shared" si="1" ref="D11:D19">G11+J11+M11+P11</f>
        <v>1120</v>
      </c>
      <c r="E11" s="19">
        <v>15358</v>
      </c>
      <c r="F11" s="19">
        <v>14973</v>
      </c>
      <c r="G11" s="19">
        <v>385</v>
      </c>
      <c r="H11" s="19">
        <v>3278</v>
      </c>
      <c r="I11" s="19">
        <v>2845</v>
      </c>
      <c r="J11" s="19">
        <f>H11-I11</f>
        <v>433</v>
      </c>
      <c r="K11" s="19">
        <v>4661</v>
      </c>
      <c r="L11" s="19">
        <v>4581</v>
      </c>
      <c r="M11" s="19">
        <f>K11-L11</f>
        <v>80</v>
      </c>
      <c r="N11" s="19">
        <v>6303</v>
      </c>
      <c r="O11" s="19">
        <v>6081</v>
      </c>
      <c r="P11" s="19">
        <f>N11-O11</f>
        <v>222</v>
      </c>
    </row>
    <row r="12" spans="1:16" ht="15.75">
      <c r="A12" s="5" t="s">
        <v>8</v>
      </c>
      <c r="B12" s="19">
        <f aca="true" t="shared" si="2" ref="B12:B19">E12+H12+K12+N12</f>
        <v>10494</v>
      </c>
      <c r="C12" s="19">
        <f t="shared" si="0"/>
        <v>10329</v>
      </c>
      <c r="D12" s="19">
        <f t="shared" si="1"/>
        <v>165</v>
      </c>
      <c r="E12" s="19">
        <v>5977</v>
      </c>
      <c r="F12" s="19">
        <v>5947</v>
      </c>
      <c r="G12" s="19">
        <v>30</v>
      </c>
      <c r="H12" s="19">
        <v>1382</v>
      </c>
      <c r="I12" s="19">
        <v>1273</v>
      </c>
      <c r="J12" s="19">
        <f aca="true" t="shared" si="3" ref="J12:J19">H12-I12</f>
        <v>109</v>
      </c>
      <c r="K12" s="19">
        <v>1542</v>
      </c>
      <c r="L12" s="19">
        <v>1528</v>
      </c>
      <c r="M12" s="19">
        <f aca="true" t="shared" si="4" ref="M12:M19">K12-L12</f>
        <v>14</v>
      </c>
      <c r="N12" s="19">
        <v>1593</v>
      </c>
      <c r="O12" s="19">
        <v>1581</v>
      </c>
      <c r="P12" s="19">
        <f aca="true" t="shared" si="5" ref="P12:P19">N12-O12</f>
        <v>12</v>
      </c>
    </row>
    <row r="13" spans="1:16" ht="15.75">
      <c r="A13" s="5" t="s">
        <v>9</v>
      </c>
      <c r="B13" s="19">
        <f t="shared" si="2"/>
        <v>4290</v>
      </c>
      <c r="C13" s="19">
        <f t="shared" si="0"/>
        <v>4141</v>
      </c>
      <c r="D13" s="19">
        <f t="shared" si="1"/>
        <v>149</v>
      </c>
      <c r="E13" s="19">
        <v>2758</v>
      </c>
      <c r="F13" s="19">
        <v>2668</v>
      </c>
      <c r="G13" s="19">
        <v>90</v>
      </c>
      <c r="H13" s="19">
        <v>312</v>
      </c>
      <c r="I13" s="19">
        <v>293</v>
      </c>
      <c r="J13" s="19">
        <f t="shared" si="3"/>
        <v>19</v>
      </c>
      <c r="K13" s="19">
        <v>606</v>
      </c>
      <c r="L13" s="19">
        <v>597</v>
      </c>
      <c r="M13" s="19">
        <f t="shared" si="4"/>
        <v>9</v>
      </c>
      <c r="N13" s="19">
        <v>614</v>
      </c>
      <c r="O13" s="19">
        <v>583</v>
      </c>
      <c r="P13" s="19">
        <f t="shared" si="5"/>
        <v>31</v>
      </c>
    </row>
    <row r="14" spans="1:16" ht="15.75">
      <c r="A14" s="5" t="s">
        <v>10</v>
      </c>
      <c r="B14" s="19">
        <f t="shared" si="2"/>
        <v>1952</v>
      </c>
      <c r="C14" s="19">
        <f t="shared" si="0"/>
        <v>1920</v>
      </c>
      <c r="D14" s="19">
        <f t="shared" si="1"/>
        <v>32</v>
      </c>
      <c r="E14" s="19">
        <v>791</v>
      </c>
      <c r="F14" s="19">
        <v>783</v>
      </c>
      <c r="G14" s="19">
        <f aca="true" t="shared" si="6" ref="G14:G19">E14-F14</f>
        <v>8</v>
      </c>
      <c r="H14" s="19">
        <v>155</v>
      </c>
      <c r="I14" s="19">
        <v>139</v>
      </c>
      <c r="J14" s="19">
        <f t="shared" si="3"/>
        <v>16</v>
      </c>
      <c r="K14" s="19">
        <v>361</v>
      </c>
      <c r="L14" s="19">
        <v>355</v>
      </c>
      <c r="M14" s="19">
        <f t="shared" si="4"/>
        <v>6</v>
      </c>
      <c r="N14" s="19">
        <v>645</v>
      </c>
      <c r="O14" s="19">
        <v>643</v>
      </c>
      <c r="P14" s="19">
        <f t="shared" si="5"/>
        <v>2</v>
      </c>
    </row>
    <row r="15" spans="1:16" ht="15.75">
      <c r="A15" s="5" t="s">
        <v>11</v>
      </c>
      <c r="B15" s="19">
        <f t="shared" si="2"/>
        <v>5367</v>
      </c>
      <c r="C15" s="19">
        <f t="shared" si="0"/>
        <v>4945</v>
      </c>
      <c r="D15" s="19">
        <f t="shared" si="1"/>
        <v>422</v>
      </c>
      <c r="E15" s="19">
        <v>2804</v>
      </c>
      <c r="F15" s="19">
        <v>2644</v>
      </c>
      <c r="G15" s="19">
        <f t="shared" si="6"/>
        <v>160</v>
      </c>
      <c r="H15" s="19">
        <v>484</v>
      </c>
      <c r="I15" s="19">
        <v>337</v>
      </c>
      <c r="J15" s="19">
        <f t="shared" si="3"/>
        <v>147</v>
      </c>
      <c r="K15" s="19">
        <v>697</v>
      </c>
      <c r="L15" s="19">
        <v>676</v>
      </c>
      <c r="M15" s="19">
        <f t="shared" si="4"/>
        <v>21</v>
      </c>
      <c r="N15" s="19">
        <v>1382</v>
      </c>
      <c r="O15" s="19">
        <v>1288</v>
      </c>
      <c r="P15" s="19">
        <f t="shared" si="5"/>
        <v>94</v>
      </c>
    </row>
    <row r="16" spans="1:16" ht="15.75">
      <c r="A16" s="5" t="s">
        <v>12</v>
      </c>
      <c r="B16" s="19">
        <f t="shared" si="2"/>
        <v>1519</v>
      </c>
      <c r="C16" s="19">
        <f t="shared" si="0"/>
        <v>1420</v>
      </c>
      <c r="D16" s="19">
        <f t="shared" si="1"/>
        <v>99</v>
      </c>
      <c r="E16" s="19">
        <v>629</v>
      </c>
      <c r="F16" s="19">
        <v>602</v>
      </c>
      <c r="G16" s="19">
        <f t="shared" si="6"/>
        <v>27</v>
      </c>
      <c r="H16" s="19">
        <v>114</v>
      </c>
      <c r="I16" s="19">
        <v>89</v>
      </c>
      <c r="J16" s="19">
        <f t="shared" si="3"/>
        <v>25</v>
      </c>
      <c r="K16" s="19">
        <v>333</v>
      </c>
      <c r="L16" s="19">
        <v>318</v>
      </c>
      <c r="M16" s="19">
        <f t="shared" si="4"/>
        <v>15</v>
      </c>
      <c r="N16" s="19">
        <v>443</v>
      </c>
      <c r="O16" s="19">
        <v>411</v>
      </c>
      <c r="P16" s="19">
        <f t="shared" si="5"/>
        <v>32</v>
      </c>
    </row>
    <row r="17" spans="1:16" ht="15.75">
      <c r="A17" s="5" t="s">
        <v>13</v>
      </c>
      <c r="B17" s="19">
        <f t="shared" si="2"/>
        <v>3120</v>
      </c>
      <c r="C17" s="19">
        <f t="shared" si="0"/>
        <v>2901</v>
      </c>
      <c r="D17" s="19">
        <f t="shared" si="1"/>
        <v>219</v>
      </c>
      <c r="E17" s="19">
        <v>1297</v>
      </c>
      <c r="F17" s="19">
        <v>1244</v>
      </c>
      <c r="G17" s="19">
        <f t="shared" si="6"/>
        <v>53</v>
      </c>
      <c r="H17" s="19">
        <v>395</v>
      </c>
      <c r="I17" s="19">
        <v>286</v>
      </c>
      <c r="J17" s="19">
        <f t="shared" si="3"/>
        <v>109</v>
      </c>
      <c r="K17" s="19">
        <v>502</v>
      </c>
      <c r="L17" s="19">
        <v>490</v>
      </c>
      <c r="M17" s="19">
        <f t="shared" si="4"/>
        <v>12</v>
      </c>
      <c r="N17" s="19">
        <v>926</v>
      </c>
      <c r="O17" s="19">
        <v>881</v>
      </c>
      <c r="P17" s="19">
        <f t="shared" si="5"/>
        <v>45</v>
      </c>
    </row>
    <row r="18" spans="1:16" ht="15.75">
      <c r="A18" s="5" t="s">
        <v>14</v>
      </c>
      <c r="B18" s="19">
        <f t="shared" si="2"/>
        <v>1252</v>
      </c>
      <c r="C18" s="19">
        <f t="shared" si="0"/>
        <v>1221</v>
      </c>
      <c r="D18" s="19">
        <f t="shared" si="1"/>
        <v>31</v>
      </c>
      <c r="E18" s="19">
        <v>478</v>
      </c>
      <c r="F18" s="19">
        <v>462</v>
      </c>
      <c r="G18" s="19">
        <f t="shared" si="6"/>
        <v>16</v>
      </c>
      <c r="H18" s="19">
        <v>173</v>
      </c>
      <c r="I18" s="19">
        <v>166</v>
      </c>
      <c r="J18" s="19">
        <f t="shared" si="3"/>
        <v>7</v>
      </c>
      <c r="K18" s="19">
        <v>230</v>
      </c>
      <c r="L18" s="19">
        <v>228</v>
      </c>
      <c r="M18" s="19">
        <f t="shared" si="4"/>
        <v>2</v>
      </c>
      <c r="N18" s="19">
        <v>371</v>
      </c>
      <c r="O18" s="19">
        <v>365</v>
      </c>
      <c r="P18" s="19">
        <f t="shared" si="5"/>
        <v>6</v>
      </c>
    </row>
    <row r="19" spans="1:16" ht="15.75">
      <c r="A19" s="5" t="s">
        <v>15</v>
      </c>
      <c r="B19" s="19">
        <f t="shared" si="2"/>
        <v>1606</v>
      </c>
      <c r="C19" s="19">
        <f t="shared" si="0"/>
        <v>1603</v>
      </c>
      <c r="D19" s="19">
        <f t="shared" si="1"/>
        <v>3</v>
      </c>
      <c r="E19" s="19">
        <v>624</v>
      </c>
      <c r="F19" s="19">
        <v>623</v>
      </c>
      <c r="G19" s="19">
        <f t="shared" si="6"/>
        <v>1</v>
      </c>
      <c r="H19" s="19">
        <v>263</v>
      </c>
      <c r="I19" s="19">
        <v>262</v>
      </c>
      <c r="J19" s="19">
        <f t="shared" si="3"/>
        <v>1</v>
      </c>
      <c r="K19" s="19">
        <v>390</v>
      </c>
      <c r="L19" s="19">
        <v>389</v>
      </c>
      <c r="M19" s="19">
        <f t="shared" si="4"/>
        <v>1</v>
      </c>
      <c r="N19" s="19">
        <v>329</v>
      </c>
      <c r="O19" s="19">
        <v>329</v>
      </c>
      <c r="P19" s="19">
        <f t="shared" si="5"/>
        <v>0</v>
      </c>
    </row>
    <row r="21" spans="1:16" ht="18.75">
      <c r="A21" s="28" t="s">
        <v>118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</row>
    <row r="22" spans="1:4" ht="5.25" customHeight="1">
      <c r="A22" s="6"/>
      <c r="B22" s="6"/>
      <c r="C22" s="6"/>
      <c r="D22" s="6"/>
    </row>
    <row r="23" spans="1:16" ht="15.75" customHeight="1">
      <c r="A23" s="27"/>
      <c r="B23" s="22" t="s">
        <v>17</v>
      </c>
      <c r="C23" s="24" t="s">
        <v>3</v>
      </c>
      <c r="D23" s="25"/>
      <c r="E23" s="22" t="s">
        <v>0</v>
      </c>
      <c r="F23" s="24" t="s">
        <v>3</v>
      </c>
      <c r="G23" s="25"/>
      <c r="H23" s="26" t="s">
        <v>4</v>
      </c>
      <c r="I23" s="26" t="s">
        <v>3</v>
      </c>
      <c r="J23" s="26"/>
      <c r="K23" s="26" t="s">
        <v>5</v>
      </c>
      <c r="L23" s="26" t="s">
        <v>3</v>
      </c>
      <c r="M23" s="26"/>
      <c r="N23" s="26" t="s">
        <v>6</v>
      </c>
      <c r="O23" s="26" t="s">
        <v>3</v>
      </c>
      <c r="P23" s="26"/>
    </row>
    <row r="24" spans="1:16" ht="62.25" customHeight="1">
      <c r="A24" s="27"/>
      <c r="B24" s="23"/>
      <c r="C24" s="3" t="s">
        <v>1</v>
      </c>
      <c r="D24" s="3" t="s">
        <v>2</v>
      </c>
      <c r="E24" s="23"/>
      <c r="F24" s="3" t="s">
        <v>1</v>
      </c>
      <c r="G24" s="3" t="s">
        <v>2</v>
      </c>
      <c r="H24" s="26"/>
      <c r="I24" s="3" t="s">
        <v>1</v>
      </c>
      <c r="J24" s="3" t="s">
        <v>2</v>
      </c>
      <c r="K24" s="26"/>
      <c r="L24" s="3" t="s">
        <v>1</v>
      </c>
      <c r="M24" s="3" t="s">
        <v>2</v>
      </c>
      <c r="N24" s="26"/>
      <c r="O24" s="3" t="s">
        <v>1</v>
      </c>
      <c r="P24" s="3" t="s">
        <v>2</v>
      </c>
    </row>
    <row r="25" spans="1:16" ht="15.75">
      <c r="A25" s="5" t="s">
        <v>7</v>
      </c>
      <c r="B25" s="19">
        <f>E25+H25+K25+N25</f>
        <v>200597</v>
      </c>
      <c r="C25" s="19">
        <f aca="true" t="shared" si="7" ref="C25:D33">F25+I25+L25+O25</f>
        <v>197611</v>
      </c>
      <c r="D25" s="19">
        <f t="shared" si="7"/>
        <v>2986</v>
      </c>
      <c r="E25" s="19">
        <v>110128</v>
      </c>
      <c r="F25" s="19">
        <v>107910</v>
      </c>
      <c r="G25" s="19">
        <f>E25-F25</f>
        <v>2218</v>
      </c>
      <c r="H25" s="19">
        <v>70246</v>
      </c>
      <c r="I25" s="19">
        <v>69719</v>
      </c>
      <c r="J25" s="19">
        <f>H25-I25</f>
        <v>527</v>
      </c>
      <c r="K25" s="19">
        <v>18333</v>
      </c>
      <c r="L25" s="19">
        <v>18128</v>
      </c>
      <c r="M25" s="19">
        <f>K25-L25</f>
        <v>205</v>
      </c>
      <c r="N25" s="19">
        <v>1890</v>
      </c>
      <c r="O25" s="19">
        <v>1854</v>
      </c>
      <c r="P25" s="19">
        <f>N25-O25</f>
        <v>36</v>
      </c>
    </row>
    <row r="26" spans="1:16" ht="15.75">
      <c r="A26" s="5" t="s">
        <v>8</v>
      </c>
      <c r="B26" s="19">
        <f aca="true" t="shared" si="8" ref="B26:B33">E26+H26+K26+N26</f>
        <v>42772</v>
      </c>
      <c r="C26" s="19">
        <f t="shared" si="7"/>
        <v>42573</v>
      </c>
      <c r="D26" s="19">
        <f t="shared" si="7"/>
        <v>199</v>
      </c>
      <c r="E26" s="19">
        <v>22854</v>
      </c>
      <c r="F26" s="19">
        <v>22753</v>
      </c>
      <c r="G26" s="19">
        <f aca="true" t="shared" si="9" ref="G26:G33">E26-F26</f>
        <v>101</v>
      </c>
      <c r="H26" s="19">
        <v>15762</v>
      </c>
      <c r="I26" s="19">
        <v>15696</v>
      </c>
      <c r="J26" s="19">
        <f aca="true" t="shared" si="10" ref="J26:J33">H26-I26</f>
        <v>66</v>
      </c>
      <c r="K26" s="19">
        <v>3885</v>
      </c>
      <c r="L26" s="19">
        <v>3853</v>
      </c>
      <c r="M26" s="19">
        <f aca="true" t="shared" si="11" ref="M26:M33">K26-L26</f>
        <v>32</v>
      </c>
      <c r="N26" s="19">
        <v>271</v>
      </c>
      <c r="O26" s="19">
        <v>271</v>
      </c>
      <c r="P26" s="19">
        <f aca="true" t="shared" si="12" ref="P26:P33">N26-O26</f>
        <v>0</v>
      </c>
    </row>
    <row r="27" spans="1:16" ht="15.75">
      <c r="A27" s="5" t="s">
        <v>9</v>
      </c>
      <c r="B27" s="19">
        <f t="shared" si="8"/>
        <v>12619</v>
      </c>
      <c r="C27" s="19">
        <f t="shared" si="7"/>
        <v>12059</v>
      </c>
      <c r="D27" s="19">
        <f t="shared" si="7"/>
        <v>560</v>
      </c>
      <c r="E27" s="19">
        <v>7405</v>
      </c>
      <c r="F27" s="19">
        <v>6907</v>
      </c>
      <c r="G27" s="19">
        <f t="shared" si="9"/>
        <v>498</v>
      </c>
      <c r="H27" s="19">
        <v>3694</v>
      </c>
      <c r="I27" s="19">
        <v>3649</v>
      </c>
      <c r="J27" s="19">
        <f t="shared" si="10"/>
        <v>45</v>
      </c>
      <c r="K27" s="19">
        <v>1225</v>
      </c>
      <c r="L27" s="19">
        <v>1218</v>
      </c>
      <c r="M27" s="19">
        <f t="shared" si="11"/>
        <v>7</v>
      </c>
      <c r="N27" s="19">
        <v>295</v>
      </c>
      <c r="O27" s="19">
        <v>285</v>
      </c>
      <c r="P27" s="19">
        <f t="shared" si="12"/>
        <v>10</v>
      </c>
    </row>
    <row r="28" spans="1:16" ht="15.75">
      <c r="A28" s="5" t="s">
        <v>10</v>
      </c>
      <c r="B28" s="19">
        <f t="shared" si="8"/>
        <v>16203</v>
      </c>
      <c r="C28" s="19">
        <f t="shared" si="7"/>
        <v>16148</v>
      </c>
      <c r="D28" s="19">
        <f t="shared" si="7"/>
        <v>55</v>
      </c>
      <c r="E28" s="19">
        <v>10019</v>
      </c>
      <c r="F28" s="19">
        <v>9998</v>
      </c>
      <c r="G28" s="19">
        <f t="shared" si="9"/>
        <v>21</v>
      </c>
      <c r="H28" s="19">
        <v>5128</v>
      </c>
      <c r="I28" s="19">
        <v>5101</v>
      </c>
      <c r="J28" s="19">
        <f t="shared" si="10"/>
        <v>27</v>
      </c>
      <c r="K28" s="19">
        <v>926</v>
      </c>
      <c r="L28" s="19">
        <v>919</v>
      </c>
      <c r="M28" s="19">
        <f t="shared" si="11"/>
        <v>7</v>
      </c>
      <c r="N28" s="19">
        <v>130</v>
      </c>
      <c r="O28" s="19">
        <v>130</v>
      </c>
      <c r="P28" s="19">
        <f t="shared" si="12"/>
        <v>0</v>
      </c>
    </row>
    <row r="29" spans="1:16" ht="15.75">
      <c r="A29" s="5" t="s">
        <v>11</v>
      </c>
      <c r="B29" s="19">
        <f t="shared" si="8"/>
        <v>51597</v>
      </c>
      <c r="C29" s="19">
        <f t="shared" si="7"/>
        <v>50510</v>
      </c>
      <c r="D29" s="19">
        <f t="shared" si="7"/>
        <v>1087</v>
      </c>
      <c r="E29" s="19">
        <v>27499</v>
      </c>
      <c r="F29" s="19">
        <v>26610</v>
      </c>
      <c r="G29" s="19">
        <f t="shared" si="9"/>
        <v>889</v>
      </c>
      <c r="H29" s="19">
        <v>18765</v>
      </c>
      <c r="I29" s="19">
        <v>18625</v>
      </c>
      <c r="J29" s="19">
        <f t="shared" si="10"/>
        <v>140</v>
      </c>
      <c r="K29" s="19">
        <v>4874</v>
      </c>
      <c r="L29" s="19">
        <v>4818</v>
      </c>
      <c r="M29" s="19">
        <f t="shared" si="11"/>
        <v>56</v>
      </c>
      <c r="N29" s="19">
        <v>459</v>
      </c>
      <c r="O29" s="19">
        <v>457</v>
      </c>
      <c r="P29" s="19">
        <f t="shared" si="12"/>
        <v>2</v>
      </c>
    </row>
    <row r="30" spans="1:16" ht="15.75">
      <c r="A30" s="5" t="s">
        <v>12</v>
      </c>
      <c r="B30" s="19">
        <f t="shared" si="8"/>
        <v>17215</v>
      </c>
      <c r="C30" s="19">
        <f t="shared" si="7"/>
        <v>16497</v>
      </c>
      <c r="D30" s="19">
        <f t="shared" si="7"/>
        <v>718</v>
      </c>
      <c r="E30" s="19">
        <v>10053</v>
      </c>
      <c r="F30" s="19">
        <v>9572</v>
      </c>
      <c r="G30" s="19">
        <f t="shared" si="9"/>
        <v>481</v>
      </c>
      <c r="H30" s="19">
        <v>4943</v>
      </c>
      <c r="I30" s="19">
        <v>4789</v>
      </c>
      <c r="J30" s="19">
        <f t="shared" si="10"/>
        <v>154</v>
      </c>
      <c r="K30" s="19">
        <v>2008</v>
      </c>
      <c r="L30" s="19">
        <v>1949</v>
      </c>
      <c r="M30" s="19">
        <f t="shared" si="11"/>
        <v>59</v>
      </c>
      <c r="N30" s="19">
        <v>211</v>
      </c>
      <c r="O30" s="19">
        <v>187</v>
      </c>
      <c r="P30" s="19">
        <f t="shared" si="12"/>
        <v>24</v>
      </c>
    </row>
    <row r="31" spans="1:16" ht="15.75">
      <c r="A31" s="5" t="s">
        <v>13</v>
      </c>
      <c r="B31" s="19">
        <f t="shared" si="8"/>
        <v>36663</v>
      </c>
      <c r="C31" s="19">
        <f t="shared" si="7"/>
        <v>36352</v>
      </c>
      <c r="D31" s="19">
        <f t="shared" si="7"/>
        <v>311</v>
      </c>
      <c r="E31" s="19">
        <v>19178</v>
      </c>
      <c r="F31" s="19">
        <v>18977</v>
      </c>
      <c r="G31" s="19">
        <f t="shared" si="9"/>
        <v>201</v>
      </c>
      <c r="H31" s="19">
        <v>13556</v>
      </c>
      <c r="I31" s="19">
        <v>13485</v>
      </c>
      <c r="J31" s="19">
        <f t="shared" si="10"/>
        <v>71</v>
      </c>
      <c r="K31" s="19">
        <v>3550</v>
      </c>
      <c r="L31" s="19">
        <v>3511</v>
      </c>
      <c r="M31" s="19">
        <f t="shared" si="11"/>
        <v>39</v>
      </c>
      <c r="N31" s="19">
        <v>379</v>
      </c>
      <c r="O31" s="19">
        <v>379</v>
      </c>
      <c r="P31" s="19">
        <f t="shared" si="12"/>
        <v>0</v>
      </c>
    </row>
    <row r="32" spans="1:16" ht="15.75">
      <c r="A32" s="5" t="s">
        <v>14</v>
      </c>
      <c r="B32" s="19">
        <f t="shared" si="8"/>
        <v>10236</v>
      </c>
      <c r="C32" s="19">
        <f t="shared" si="7"/>
        <v>10194</v>
      </c>
      <c r="D32" s="19">
        <f t="shared" si="7"/>
        <v>42</v>
      </c>
      <c r="E32" s="19">
        <v>6093</v>
      </c>
      <c r="F32" s="19">
        <v>6072</v>
      </c>
      <c r="G32" s="19">
        <f t="shared" si="9"/>
        <v>21</v>
      </c>
      <c r="H32" s="19">
        <v>3281</v>
      </c>
      <c r="I32" s="19">
        <v>3264</v>
      </c>
      <c r="J32" s="19">
        <f t="shared" si="10"/>
        <v>17</v>
      </c>
      <c r="K32" s="19">
        <v>813</v>
      </c>
      <c r="L32" s="19">
        <v>809</v>
      </c>
      <c r="M32" s="19">
        <f t="shared" si="11"/>
        <v>4</v>
      </c>
      <c r="N32" s="19">
        <v>49</v>
      </c>
      <c r="O32" s="19">
        <v>49</v>
      </c>
      <c r="P32" s="19">
        <f t="shared" si="12"/>
        <v>0</v>
      </c>
    </row>
    <row r="33" spans="1:16" ht="15.75">
      <c r="A33" s="5" t="s">
        <v>15</v>
      </c>
      <c r="B33" s="19">
        <f t="shared" si="8"/>
        <v>13244</v>
      </c>
      <c r="C33" s="19">
        <f t="shared" si="7"/>
        <v>13230</v>
      </c>
      <c r="D33" s="19">
        <f t="shared" si="7"/>
        <v>14</v>
      </c>
      <c r="E33" s="19">
        <v>6991</v>
      </c>
      <c r="F33" s="19">
        <v>6985</v>
      </c>
      <c r="G33" s="19">
        <f t="shared" si="9"/>
        <v>6</v>
      </c>
      <c r="H33" s="19">
        <v>5109</v>
      </c>
      <c r="I33" s="19">
        <v>5102</v>
      </c>
      <c r="J33" s="19">
        <f t="shared" si="10"/>
        <v>7</v>
      </c>
      <c r="K33" s="19">
        <v>1050</v>
      </c>
      <c r="L33" s="19">
        <v>1049</v>
      </c>
      <c r="M33" s="19">
        <f t="shared" si="11"/>
        <v>1</v>
      </c>
      <c r="N33" s="19">
        <v>94</v>
      </c>
      <c r="O33" s="19">
        <v>94</v>
      </c>
      <c r="P33" s="19">
        <f t="shared" si="12"/>
        <v>0</v>
      </c>
    </row>
    <row r="35" spans="1:16" ht="15.75">
      <c r="A35" s="27"/>
      <c r="B35" s="22" t="s">
        <v>17</v>
      </c>
      <c r="C35" s="24" t="s">
        <v>3</v>
      </c>
      <c r="D35" s="25"/>
      <c r="E35" s="26" t="s">
        <v>0</v>
      </c>
      <c r="F35" s="26" t="s">
        <v>3</v>
      </c>
      <c r="G35" s="26"/>
      <c r="H35" s="26" t="s">
        <v>4</v>
      </c>
      <c r="I35" s="26" t="s">
        <v>3</v>
      </c>
      <c r="J35" s="26"/>
      <c r="K35" s="26" t="s">
        <v>5</v>
      </c>
      <c r="L35" s="26" t="s">
        <v>3</v>
      </c>
      <c r="M35" s="26"/>
      <c r="N35" s="26" t="s">
        <v>6</v>
      </c>
      <c r="O35" s="26" t="s">
        <v>3</v>
      </c>
      <c r="P35" s="26"/>
    </row>
    <row r="36" spans="1:16" ht="66" customHeight="1">
      <c r="A36" s="27"/>
      <c r="B36" s="23"/>
      <c r="C36" s="3" t="s">
        <v>1</v>
      </c>
      <c r="D36" s="3" t="s">
        <v>2</v>
      </c>
      <c r="E36" s="26"/>
      <c r="F36" s="3" t="s">
        <v>1</v>
      </c>
      <c r="G36" s="3" t="s">
        <v>2</v>
      </c>
      <c r="H36" s="26"/>
      <c r="I36" s="3" t="s">
        <v>1</v>
      </c>
      <c r="J36" s="3" t="s">
        <v>2</v>
      </c>
      <c r="K36" s="26"/>
      <c r="L36" s="3" t="s">
        <v>1</v>
      </c>
      <c r="M36" s="3" t="s">
        <v>2</v>
      </c>
      <c r="N36" s="26"/>
      <c r="O36" s="3" t="s">
        <v>1</v>
      </c>
      <c r="P36" s="3" t="s">
        <v>2</v>
      </c>
    </row>
    <row r="37" spans="1:16" ht="31.5">
      <c r="A37" s="4" t="s">
        <v>114</v>
      </c>
      <c r="B37" s="18">
        <f aca="true" t="shared" si="13" ref="B37:D38">E37+H37+K37+N37</f>
        <v>29600</v>
      </c>
      <c r="C37" s="18">
        <f t="shared" si="13"/>
        <v>28480</v>
      </c>
      <c r="D37" s="18">
        <f t="shared" si="13"/>
        <v>1120</v>
      </c>
      <c r="E37" s="7">
        <f aca="true" t="shared" si="14" ref="E37:P37">E11</f>
        <v>15358</v>
      </c>
      <c r="F37" s="18">
        <f t="shared" si="14"/>
        <v>14973</v>
      </c>
      <c r="G37" s="18">
        <f t="shared" si="14"/>
        <v>385</v>
      </c>
      <c r="H37" s="18">
        <f t="shared" si="14"/>
        <v>3278</v>
      </c>
      <c r="I37" s="7">
        <f t="shared" si="14"/>
        <v>2845</v>
      </c>
      <c r="J37" s="7">
        <f t="shared" si="14"/>
        <v>433</v>
      </c>
      <c r="K37" s="7">
        <f t="shared" si="14"/>
        <v>4661</v>
      </c>
      <c r="L37" s="7">
        <f t="shared" si="14"/>
        <v>4581</v>
      </c>
      <c r="M37" s="7">
        <f t="shared" si="14"/>
        <v>80</v>
      </c>
      <c r="N37" s="7">
        <f t="shared" si="14"/>
        <v>6303</v>
      </c>
      <c r="O37" s="7">
        <f t="shared" si="14"/>
        <v>6081</v>
      </c>
      <c r="P37" s="7">
        <f t="shared" si="14"/>
        <v>222</v>
      </c>
    </row>
    <row r="38" spans="1:16" ht="30" customHeight="1">
      <c r="A38" s="4" t="s">
        <v>115</v>
      </c>
      <c r="B38" s="18">
        <f t="shared" si="13"/>
        <v>200597</v>
      </c>
      <c r="C38" s="18">
        <f t="shared" si="13"/>
        <v>197611</v>
      </c>
      <c r="D38" s="18">
        <f t="shared" si="13"/>
        <v>2986</v>
      </c>
      <c r="E38" s="7">
        <f aca="true" t="shared" si="15" ref="E38:P38">E25</f>
        <v>110128</v>
      </c>
      <c r="F38" s="18">
        <f t="shared" si="15"/>
        <v>107910</v>
      </c>
      <c r="G38" s="18">
        <f t="shared" si="15"/>
        <v>2218</v>
      </c>
      <c r="H38" s="18">
        <f t="shared" si="15"/>
        <v>70246</v>
      </c>
      <c r="I38" s="7">
        <f t="shared" si="15"/>
        <v>69719</v>
      </c>
      <c r="J38" s="7">
        <f t="shared" si="15"/>
        <v>527</v>
      </c>
      <c r="K38" s="7">
        <f t="shared" si="15"/>
        <v>18333</v>
      </c>
      <c r="L38" s="7">
        <f t="shared" si="15"/>
        <v>18128</v>
      </c>
      <c r="M38" s="7">
        <f t="shared" si="15"/>
        <v>205</v>
      </c>
      <c r="N38" s="7">
        <f t="shared" si="15"/>
        <v>1890</v>
      </c>
      <c r="O38" s="7">
        <f t="shared" si="15"/>
        <v>1854</v>
      </c>
      <c r="P38" s="7">
        <f t="shared" si="15"/>
        <v>36</v>
      </c>
    </row>
    <row r="39" spans="1:16" ht="30" customHeight="1">
      <c r="A39" s="4" t="s">
        <v>111</v>
      </c>
      <c r="B39" s="18">
        <f>B37+B38</f>
        <v>230197</v>
      </c>
      <c r="C39" s="18">
        <f aca="true" t="shared" si="16" ref="C39:P39">C37+C38</f>
        <v>226091</v>
      </c>
      <c r="D39" s="18">
        <f t="shared" si="16"/>
        <v>4106</v>
      </c>
      <c r="E39" s="18">
        <f t="shared" si="16"/>
        <v>125486</v>
      </c>
      <c r="F39" s="18">
        <f t="shared" si="16"/>
        <v>122883</v>
      </c>
      <c r="G39" s="18">
        <f t="shared" si="16"/>
        <v>2603</v>
      </c>
      <c r="H39" s="18">
        <f t="shared" si="16"/>
        <v>73524</v>
      </c>
      <c r="I39" s="18">
        <f t="shared" si="16"/>
        <v>72564</v>
      </c>
      <c r="J39" s="18">
        <f t="shared" si="16"/>
        <v>960</v>
      </c>
      <c r="K39" s="18">
        <f t="shared" si="16"/>
        <v>22994</v>
      </c>
      <c r="L39" s="18">
        <f t="shared" si="16"/>
        <v>22709</v>
      </c>
      <c r="M39" s="18">
        <f t="shared" si="16"/>
        <v>285</v>
      </c>
      <c r="N39" s="18">
        <f t="shared" si="16"/>
        <v>8193</v>
      </c>
      <c r="O39" s="18">
        <f t="shared" si="16"/>
        <v>7935</v>
      </c>
      <c r="P39" s="18">
        <f t="shared" si="16"/>
        <v>258</v>
      </c>
    </row>
    <row r="41" ht="15">
      <c r="A41" s="1" t="s">
        <v>16</v>
      </c>
    </row>
  </sheetData>
  <sheetProtection/>
  <mergeCells count="38">
    <mergeCell ref="F35:G35"/>
    <mergeCell ref="H35:H36"/>
    <mergeCell ref="I35:J35"/>
    <mergeCell ref="K35:K36"/>
    <mergeCell ref="N1:P1"/>
    <mergeCell ref="N35:N36"/>
    <mergeCell ref="O35:P35"/>
    <mergeCell ref="A35:A36"/>
    <mergeCell ref="A3:P3"/>
    <mergeCell ref="E9:E10"/>
    <mergeCell ref="F9:G9"/>
    <mergeCell ref="H9:H10"/>
    <mergeCell ref="I9:J9"/>
    <mergeCell ref="K9:K10"/>
    <mergeCell ref="A7:P7"/>
    <mergeCell ref="A21:P21"/>
    <mergeCell ref="L35:M35"/>
    <mergeCell ref="A23:A24"/>
    <mergeCell ref="E23:E24"/>
    <mergeCell ref="F23:G23"/>
    <mergeCell ref="H23:H24"/>
    <mergeCell ref="I23:J23"/>
    <mergeCell ref="L9:M9"/>
    <mergeCell ref="E35:E36"/>
    <mergeCell ref="O23:P23"/>
    <mergeCell ref="N9:N10"/>
    <mergeCell ref="O9:P9"/>
    <mergeCell ref="A9:A10"/>
    <mergeCell ref="A5:P5"/>
    <mergeCell ref="B23:B24"/>
    <mergeCell ref="C23:D23"/>
    <mergeCell ref="B35:B36"/>
    <mergeCell ref="C35:D35"/>
    <mergeCell ref="B9:B10"/>
    <mergeCell ref="C9:D9"/>
    <mergeCell ref="K23:K24"/>
    <mergeCell ref="L23:M23"/>
    <mergeCell ref="N23:N24"/>
  </mergeCells>
  <printOptions/>
  <pageMargins left="0.2" right="0.17" top="0.54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5:J51"/>
  <sheetViews>
    <sheetView zoomScalePageLayoutView="0" workbookViewId="0" topLeftCell="A17">
      <selection activeCell="J51" sqref="J51"/>
    </sheetView>
  </sheetViews>
  <sheetFormatPr defaultColWidth="9.140625" defaultRowHeight="15"/>
  <sheetData>
    <row r="4" ht="15.75" thickBot="1"/>
    <row r="5" spans="4:9" ht="65.25" thickBot="1">
      <c r="D5" s="8" t="s">
        <v>18</v>
      </c>
      <c r="E5" s="9" t="s">
        <v>19</v>
      </c>
      <c r="F5" s="9" t="s">
        <v>20</v>
      </c>
      <c r="G5" s="10" t="s">
        <v>18</v>
      </c>
      <c r="H5" s="9" t="s">
        <v>21</v>
      </c>
      <c r="I5" s="9" t="s">
        <v>20</v>
      </c>
    </row>
    <row r="6" spans="4:9" ht="15.75" thickBot="1">
      <c r="D6" s="11">
        <v>1</v>
      </c>
      <c r="E6" s="12" t="s">
        <v>22</v>
      </c>
      <c r="F6" s="13">
        <v>115</v>
      </c>
      <c r="G6" s="14">
        <v>46</v>
      </c>
      <c r="H6" s="12" t="s">
        <v>23</v>
      </c>
      <c r="I6" s="13">
        <v>30</v>
      </c>
    </row>
    <row r="7" spans="4:9" ht="15.75" thickBot="1">
      <c r="D7" s="11">
        <v>2</v>
      </c>
      <c r="E7" s="12" t="s">
        <v>24</v>
      </c>
      <c r="F7" s="13">
        <v>113</v>
      </c>
      <c r="G7" s="14">
        <v>47</v>
      </c>
      <c r="H7" s="12" t="s">
        <v>25</v>
      </c>
      <c r="I7" s="13">
        <v>29</v>
      </c>
    </row>
    <row r="8" spans="4:9" ht="15.75" thickBot="1">
      <c r="D8" s="11">
        <v>3</v>
      </c>
      <c r="E8" s="12" t="s">
        <v>26</v>
      </c>
      <c r="F8" s="13">
        <v>112</v>
      </c>
      <c r="G8" s="14">
        <v>48</v>
      </c>
      <c r="H8" s="12" t="s">
        <v>27</v>
      </c>
      <c r="I8" s="13">
        <v>29</v>
      </c>
    </row>
    <row r="9" spans="4:9" ht="15.75" thickBot="1">
      <c r="D9" s="11">
        <v>4</v>
      </c>
      <c r="E9" s="12" t="s">
        <v>28</v>
      </c>
      <c r="F9" s="13">
        <v>111</v>
      </c>
      <c r="G9" s="14">
        <v>49</v>
      </c>
      <c r="H9" s="12" t="s">
        <v>29</v>
      </c>
      <c r="I9" s="13">
        <v>27</v>
      </c>
    </row>
    <row r="10" spans="4:9" ht="15.75" thickBot="1">
      <c r="D10" s="11">
        <v>5</v>
      </c>
      <c r="E10" s="12" t="s">
        <v>30</v>
      </c>
      <c r="F10" s="13">
        <v>100</v>
      </c>
      <c r="G10" s="14">
        <v>50</v>
      </c>
      <c r="H10" s="12" t="s">
        <v>31</v>
      </c>
      <c r="I10" s="13">
        <v>25</v>
      </c>
    </row>
    <row r="11" spans="4:9" ht="15.75" thickBot="1">
      <c r="D11" s="11">
        <v>6</v>
      </c>
      <c r="E11" s="12" t="s">
        <v>32</v>
      </c>
      <c r="F11" s="13">
        <v>98</v>
      </c>
      <c r="G11" s="14">
        <v>51</v>
      </c>
      <c r="H11" s="12" t="s">
        <v>33</v>
      </c>
      <c r="I11" s="13">
        <v>24</v>
      </c>
    </row>
    <row r="12" spans="4:9" ht="15.75" thickBot="1">
      <c r="D12" s="11">
        <v>7</v>
      </c>
      <c r="E12" s="12" t="s">
        <v>34</v>
      </c>
      <c r="F12" s="13">
        <v>92</v>
      </c>
      <c r="G12" s="14">
        <v>52</v>
      </c>
      <c r="H12" s="12" t="s">
        <v>35</v>
      </c>
      <c r="I12" s="13">
        <v>24</v>
      </c>
    </row>
    <row r="13" spans="4:9" ht="15.75" thickBot="1">
      <c r="D13" s="11">
        <v>8</v>
      </c>
      <c r="E13" s="12" t="s">
        <v>36</v>
      </c>
      <c r="F13" s="13">
        <v>90</v>
      </c>
      <c r="G13" s="14">
        <v>53</v>
      </c>
      <c r="H13" s="12" t="s">
        <v>37</v>
      </c>
      <c r="I13" s="13">
        <v>23</v>
      </c>
    </row>
    <row r="14" spans="4:9" ht="15.75" thickBot="1">
      <c r="D14" s="11">
        <v>9</v>
      </c>
      <c r="E14" s="12" t="s">
        <v>38</v>
      </c>
      <c r="F14" s="13">
        <v>90</v>
      </c>
      <c r="G14" s="14">
        <v>54</v>
      </c>
      <c r="H14" s="12" t="s">
        <v>39</v>
      </c>
      <c r="I14" s="13">
        <v>22</v>
      </c>
    </row>
    <row r="15" spans="4:9" ht="15.75" thickBot="1">
      <c r="D15" s="11">
        <v>10</v>
      </c>
      <c r="E15" s="12" t="s">
        <v>40</v>
      </c>
      <c r="F15" s="13">
        <v>89</v>
      </c>
      <c r="G15" s="14">
        <v>55</v>
      </c>
      <c r="H15" s="12" t="s">
        <v>41</v>
      </c>
      <c r="I15" s="13">
        <v>22</v>
      </c>
    </row>
    <row r="16" spans="4:9" ht="15.75" thickBot="1">
      <c r="D16" s="11">
        <v>11</v>
      </c>
      <c r="E16" s="12" t="s">
        <v>42</v>
      </c>
      <c r="F16" s="13">
        <v>84</v>
      </c>
      <c r="G16" s="14">
        <v>56</v>
      </c>
      <c r="H16" s="12" t="s">
        <v>43</v>
      </c>
      <c r="I16" s="13">
        <v>20</v>
      </c>
    </row>
    <row r="17" spans="4:9" ht="15.75" thickBot="1">
      <c r="D17" s="11">
        <v>12</v>
      </c>
      <c r="E17" s="12" t="s">
        <v>44</v>
      </c>
      <c r="F17" s="13">
        <v>83</v>
      </c>
      <c r="G17" s="14">
        <v>57</v>
      </c>
      <c r="H17" s="12" t="s">
        <v>45</v>
      </c>
      <c r="I17" s="13">
        <v>20</v>
      </c>
    </row>
    <row r="18" spans="4:9" ht="15.75" thickBot="1">
      <c r="D18" s="11">
        <v>13</v>
      </c>
      <c r="E18" s="12" t="s">
        <v>46</v>
      </c>
      <c r="F18" s="13">
        <v>79</v>
      </c>
      <c r="G18" s="14">
        <v>58</v>
      </c>
      <c r="H18" s="12" t="s">
        <v>47</v>
      </c>
      <c r="I18" s="13">
        <v>19</v>
      </c>
    </row>
    <row r="19" spans="4:9" ht="15.75" thickBot="1">
      <c r="D19" s="11">
        <v>14</v>
      </c>
      <c r="E19" s="12" t="s">
        <v>48</v>
      </c>
      <c r="F19" s="13">
        <v>77</v>
      </c>
      <c r="G19" s="14">
        <v>59</v>
      </c>
      <c r="H19" s="12" t="s">
        <v>49</v>
      </c>
      <c r="I19" s="13">
        <v>18</v>
      </c>
    </row>
    <row r="20" spans="4:9" ht="15.75" thickBot="1">
      <c r="D20" s="11">
        <v>15</v>
      </c>
      <c r="E20" s="12" t="s">
        <v>50</v>
      </c>
      <c r="F20" s="13">
        <v>76</v>
      </c>
      <c r="G20" s="14">
        <v>60</v>
      </c>
      <c r="H20" s="12" t="s">
        <v>51</v>
      </c>
      <c r="I20" s="13">
        <v>18</v>
      </c>
    </row>
    <row r="21" spans="4:9" ht="15.75" thickBot="1">
      <c r="D21" s="11">
        <v>16</v>
      </c>
      <c r="E21" s="12" t="s">
        <v>52</v>
      </c>
      <c r="F21" s="13">
        <v>73</v>
      </c>
      <c r="G21" s="14">
        <v>61</v>
      </c>
      <c r="H21" s="12" t="s">
        <v>53</v>
      </c>
      <c r="I21" s="13">
        <v>18</v>
      </c>
    </row>
    <row r="22" spans="4:9" ht="15.75" thickBot="1">
      <c r="D22" s="11">
        <v>17</v>
      </c>
      <c r="E22" s="12" t="s">
        <v>54</v>
      </c>
      <c r="F22" s="13">
        <v>73</v>
      </c>
      <c r="G22" s="14">
        <v>62</v>
      </c>
      <c r="H22" s="12" t="s">
        <v>55</v>
      </c>
      <c r="I22" s="13">
        <v>18</v>
      </c>
    </row>
    <row r="23" spans="4:9" ht="15.75" thickBot="1">
      <c r="D23" s="11">
        <v>18</v>
      </c>
      <c r="E23" s="12" t="s">
        <v>56</v>
      </c>
      <c r="F23" s="13">
        <v>72</v>
      </c>
      <c r="G23" s="14">
        <v>63</v>
      </c>
      <c r="H23" s="12" t="s">
        <v>57</v>
      </c>
      <c r="I23" s="13">
        <v>17</v>
      </c>
    </row>
    <row r="24" spans="4:9" ht="15.75" thickBot="1">
      <c r="D24" s="11">
        <v>19</v>
      </c>
      <c r="E24" s="12" t="s">
        <v>58</v>
      </c>
      <c r="F24" s="13">
        <v>72</v>
      </c>
      <c r="G24" s="14">
        <v>64</v>
      </c>
      <c r="H24" s="12" t="s">
        <v>59</v>
      </c>
      <c r="I24" s="13">
        <v>16</v>
      </c>
    </row>
    <row r="25" spans="4:9" ht="15.75" thickBot="1">
      <c r="D25" s="11">
        <v>20</v>
      </c>
      <c r="E25" s="12" t="s">
        <v>60</v>
      </c>
      <c r="F25" s="13">
        <v>68</v>
      </c>
      <c r="G25" s="14">
        <v>65</v>
      </c>
      <c r="H25" s="12" t="s">
        <v>61</v>
      </c>
      <c r="I25" s="13">
        <v>15</v>
      </c>
    </row>
    <row r="26" spans="4:9" ht="15.75" thickBot="1">
      <c r="D26" s="11">
        <v>21</v>
      </c>
      <c r="E26" s="12" t="s">
        <v>62</v>
      </c>
      <c r="F26" s="13">
        <v>62</v>
      </c>
      <c r="G26" s="14">
        <v>66</v>
      </c>
      <c r="H26" s="12" t="s">
        <v>63</v>
      </c>
      <c r="I26" s="13">
        <v>15</v>
      </c>
    </row>
    <row r="27" spans="4:9" ht="15.75" thickBot="1">
      <c r="D27" s="11">
        <v>22</v>
      </c>
      <c r="E27" s="12" t="s">
        <v>64</v>
      </c>
      <c r="F27" s="13">
        <v>61</v>
      </c>
      <c r="G27" s="14">
        <v>67</v>
      </c>
      <c r="H27" s="12" t="s">
        <v>65</v>
      </c>
      <c r="I27" s="13">
        <v>14</v>
      </c>
    </row>
    <row r="28" spans="4:9" ht="15.75" thickBot="1">
      <c r="D28" s="11">
        <v>23</v>
      </c>
      <c r="E28" s="12" t="s">
        <v>66</v>
      </c>
      <c r="F28" s="13">
        <v>55</v>
      </c>
      <c r="G28" s="14">
        <v>68</v>
      </c>
      <c r="H28" s="12" t="s">
        <v>67</v>
      </c>
      <c r="I28" s="13">
        <v>14</v>
      </c>
    </row>
    <row r="29" spans="4:9" ht="15.75" thickBot="1">
      <c r="D29" s="11">
        <v>24</v>
      </c>
      <c r="E29" s="12" t="s">
        <v>68</v>
      </c>
      <c r="F29" s="13">
        <v>52</v>
      </c>
      <c r="G29" s="14">
        <v>69</v>
      </c>
      <c r="H29" s="12" t="s">
        <v>69</v>
      </c>
      <c r="I29" s="13">
        <v>14</v>
      </c>
    </row>
    <row r="30" spans="4:9" ht="15.75" thickBot="1">
      <c r="D30" s="11">
        <v>25</v>
      </c>
      <c r="E30" s="12" t="s">
        <v>70</v>
      </c>
      <c r="F30" s="13">
        <v>50</v>
      </c>
      <c r="G30" s="14">
        <v>70</v>
      </c>
      <c r="H30" s="12" t="s">
        <v>71</v>
      </c>
      <c r="I30" s="13">
        <v>14</v>
      </c>
    </row>
    <row r="31" spans="4:9" ht="15.75" thickBot="1">
      <c r="D31" s="11">
        <v>26</v>
      </c>
      <c r="E31" s="12" t="s">
        <v>72</v>
      </c>
      <c r="F31" s="13">
        <v>49</v>
      </c>
      <c r="G31" s="14">
        <v>71</v>
      </c>
      <c r="H31" s="12" t="s">
        <v>73</v>
      </c>
      <c r="I31" s="13">
        <v>13</v>
      </c>
    </row>
    <row r="32" spans="4:9" ht="15.75" thickBot="1">
      <c r="D32" s="11">
        <v>27</v>
      </c>
      <c r="E32" s="12" t="s">
        <v>74</v>
      </c>
      <c r="F32" s="13">
        <v>45</v>
      </c>
      <c r="G32" s="14">
        <v>72</v>
      </c>
      <c r="H32" s="12" t="s">
        <v>75</v>
      </c>
      <c r="I32" s="13">
        <v>13</v>
      </c>
    </row>
    <row r="33" spans="4:9" ht="15.75" thickBot="1">
      <c r="D33" s="11">
        <v>28</v>
      </c>
      <c r="E33" s="12" t="s">
        <v>76</v>
      </c>
      <c r="F33" s="13">
        <v>45</v>
      </c>
      <c r="G33" s="14">
        <v>73</v>
      </c>
      <c r="H33" s="12" t="s">
        <v>77</v>
      </c>
      <c r="I33" s="13">
        <v>13</v>
      </c>
    </row>
    <row r="34" spans="4:9" ht="15.75" thickBot="1">
      <c r="D34" s="11">
        <v>29</v>
      </c>
      <c r="E34" s="12" t="s">
        <v>78</v>
      </c>
      <c r="F34" s="13">
        <v>45</v>
      </c>
      <c r="G34" s="14">
        <v>74</v>
      </c>
      <c r="H34" s="12" t="s">
        <v>79</v>
      </c>
      <c r="I34" s="13">
        <v>12</v>
      </c>
    </row>
    <row r="35" spans="4:9" ht="15.75" thickBot="1">
      <c r="D35" s="11">
        <v>30</v>
      </c>
      <c r="E35" s="12" t="s">
        <v>80</v>
      </c>
      <c r="F35" s="13">
        <v>44</v>
      </c>
      <c r="G35" s="14">
        <v>75</v>
      </c>
      <c r="H35" s="12" t="s">
        <v>81</v>
      </c>
      <c r="I35" s="13">
        <v>11</v>
      </c>
    </row>
    <row r="36" spans="4:9" ht="15.75" thickBot="1">
      <c r="D36" s="11">
        <v>31</v>
      </c>
      <c r="E36" s="12" t="s">
        <v>82</v>
      </c>
      <c r="F36" s="13">
        <v>41</v>
      </c>
      <c r="G36" s="14">
        <v>76</v>
      </c>
      <c r="H36" s="12" t="s">
        <v>83</v>
      </c>
      <c r="I36" s="13">
        <v>11</v>
      </c>
    </row>
    <row r="37" spans="4:9" ht="15.75" thickBot="1">
      <c r="D37" s="11">
        <v>32</v>
      </c>
      <c r="E37" s="12" t="s">
        <v>84</v>
      </c>
      <c r="F37" s="13">
        <v>41</v>
      </c>
      <c r="G37" s="14">
        <v>77</v>
      </c>
      <c r="H37" s="12" t="s">
        <v>85</v>
      </c>
      <c r="I37" s="13">
        <v>10</v>
      </c>
    </row>
    <row r="38" spans="4:9" ht="15.75" thickBot="1">
      <c r="D38" s="11">
        <v>33</v>
      </c>
      <c r="E38" s="12" t="s">
        <v>86</v>
      </c>
      <c r="F38" s="13">
        <v>40</v>
      </c>
      <c r="G38" s="14">
        <v>78</v>
      </c>
      <c r="H38" s="12" t="s">
        <v>87</v>
      </c>
      <c r="I38" s="13">
        <v>9</v>
      </c>
    </row>
    <row r="39" spans="4:9" ht="15.75" thickBot="1">
      <c r="D39" s="11">
        <v>34</v>
      </c>
      <c r="E39" s="12" t="s">
        <v>88</v>
      </c>
      <c r="F39" s="13">
        <v>40</v>
      </c>
      <c r="G39" s="14">
        <v>79</v>
      </c>
      <c r="H39" s="12" t="s">
        <v>89</v>
      </c>
      <c r="I39" s="13">
        <v>6</v>
      </c>
    </row>
    <row r="40" spans="4:9" ht="15.75" thickBot="1">
      <c r="D40" s="11">
        <v>35</v>
      </c>
      <c r="E40" s="12" t="s">
        <v>90</v>
      </c>
      <c r="F40" s="13">
        <v>38</v>
      </c>
      <c r="G40" s="14">
        <v>80</v>
      </c>
      <c r="H40" s="12" t="s">
        <v>91</v>
      </c>
      <c r="I40" s="13">
        <v>4</v>
      </c>
    </row>
    <row r="41" spans="4:9" ht="15.75" thickBot="1">
      <c r="D41" s="11">
        <v>36</v>
      </c>
      <c r="E41" s="12" t="s">
        <v>92</v>
      </c>
      <c r="F41" s="13">
        <v>38</v>
      </c>
      <c r="G41" s="14">
        <v>81</v>
      </c>
      <c r="H41" s="12" t="s">
        <v>93</v>
      </c>
      <c r="I41" s="13">
        <v>3</v>
      </c>
    </row>
    <row r="42" spans="4:9" ht="15.75" thickBot="1">
      <c r="D42" s="11">
        <v>37</v>
      </c>
      <c r="E42" s="12" t="s">
        <v>94</v>
      </c>
      <c r="F42" s="13">
        <v>37</v>
      </c>
      <c r="G42" s="14">
        <v>82</v>
      </c>
      <c r="H42" s="12" t="s">
        <v>95</v>
      </c>
      <c r="I42" s="13">
        <v>3</v>
      </c>
    </row>
    <row r="43" spans="4:9" ht="15.75" thickBot="1">
      <c r="D43" s="11">
        <v>38</v>
      </c>
      <c r="E43" s="12" t="s">
        <v>96</v>
      </c>
      <c r="F43" s="13">
        <v>37</v>
      </c>
      <c r="G43" s="14">
        <v>83</v>
      </c>
      <c r="H43" s="12" t="s">
        <v>97</v>
      </c>
      <c r="I43" s="13">
        <v>3</v>
      </c>
    </row>
    <row r="44" spans="4:9" ht="15.75" thickBot="1">
      <c r="D44" s="11">
        <v>39</v>
      </c>
      <c r="E44" s="12" t="s">
        <v>98</v>
      </c>
      <c r="F44" s="13">
        <v>36</v>
      </c>
      <c r="G44" s="14">
        <v>84</v>
      </c>
      <c r="H44" s="12" t="s">
        <v>99</v>
      </c>
      <c r="I44" s="13">
        <v>2</v>
      </c>
    </row>
    <row r="45" spans="4:9" ht="15.75" thickBot="1">
      <c r="D45" s="11">
        <v>40</v>
      </c>
      <c r="E45" s="12" t="s">
        <v>100</v>
      </c>
      <c r="F45" s="13">
        <v>34</v>
      </c>
      <c r="G45" s="14">
        <v>85</v>
      </c>
      <c r="H45" s="12" t="s">
        <v>101</v>
      </c>
      <c r="I45" s="13">
        <v>2</v>
      </c>
    </row>
    <row r="46" spans="4:9" ht="15.75" thickBot="1">
      <c r="D46" s="11">
        <v>41</v>
      </c>
      <c r="E46" s="12" t="s">
        <v>102</v>
      </c>
      <c r="F46" s="13">
        <v>33</v>
      </c>
      <c r="G46" s="14">
        <v>86</v>
      </c>
      <c r="H46" s="12" t="s">
        <v>103</v>
      </c>
      <c r="I46" s="13">
        <v>1</v>
      </c>
    </row>
    <row r="47" spans="4:9" ht="15.75" thickBot="1">
      <c r="D47" s="11">
        <v>42</v>
      </c>
      <c r="E47" s="12" t="s">
        <v>104</v>
      </c>
      <c r="F47" s="13">
        <v>32</v>
      </c>
      <c r="G47" s="14">
        <v>87</v>
      </c>
      <c r="H47" s="12" t="s">
        <v>105</v>
      </c>
      <c r="I47" s="13">
        <v>1</v>
      </c>
    </row>
    <row r="48" spans="4:9" ht="15.75" thickBot="1">
      <c r="D48" s="11">
        <v>43</v>
      </c>
      <c r="E48" s="12" t="s">
        <v>106</v>
      </c>
      <c r="F48" s="13">
        <v>32</v>
      </c>
      <c r="G48" s="14">
        <v>88</v>
      </c>
      <c r="H48" s="12" t="s">
        <v>107</v>
      </c>
      <c r="I48" s="13">
        <v>1</v>
      </c>
    </row>
    <row r="49" spans="4:9" ht="15.75" thickBot="1">
      <c r="D49" s="11">
        <v>44</v>
      </c>
      <c r="E49" s="12" t="s">
        <v>108</v>
      </c>
      <c r="F49" s="13">
        <v>31</v>
      </c>
      <c r="G49" s="14">
        <v>89</v>
      </c>
      <c r="H49" s="15" t="s">
        <v>109</v>
      </c>
      <c r="I49" s="13">
        <v>1</v>
      </c>
    </row>
    <row r="50" spans="4:10" ht="15.75" thickBot="1">
      <c r="D50" s="11">
        <v>45</v>
      </c>
      <c r="E50" s="12" t="s">
        <v>110</v>
      </c>
      <c r="F50" s="13">
        <v>30</v>
      </c>
      <c r="G50" s="16"/>
      <c r="H50" s="17"/>
      <c r="I50" s="16">
        <f>SUM(I6:I49)</f>
        <v>624</v>
      </c>
      <c r="J50">
        <f>F51+I50</f>
        <v>3439</v>
      </c>
    </row>
    <row r="51" ht="15">
      <c r="F51">
        <f>SUM(F6:F50)</f>
        <v>2815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nlisin</dc:creator>
  <cp:keywords/>
  <dc:description/>
  <cp:lastModifiedBy>User</cp:lastModifiedBy>
  <cp:lastPrinted>2011-02-22T13:57:51Z</cp:lastPrinted>
  <dcterms:created xsi:type="dcterms:W3CDTF">2011-02-22T08:14:56Z</dcterms:created>
  <dcterms:modified xsi:type="dcterms:W3CDTF">2011-02-22T14:12:24Z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